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Smolov 2023-02-24 (2023-02-23)\Core - oficiální přípravné testy\Cvic M4 (2023-03-01)\Trenink 4b\"/>
    </mc:Choice>
  </mc:AlternateContent>
  <xr:revisionPtr revIDLastSave="0" documentId="13_ncr:1_{B6607294-93DA-4202-AAE3-1622403D8A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 pololetí" sheetId="1" r:id="rId1"/>
    <sheet name="Struktura oprav" sheetId="2" r:id="rId2"/>
    <sheet name="Pobočka Louny" sheetId="3" r:id="rId3"/>
    <sheet name="Diskus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4" l="1"/>
  <c r="C5" i="4"/>
  <c r="C4" i="4"/>
  <c r="C3" i="4"/>
  <c r="I5" i="1" l="1"/>
  <c r="I6" i="1"/>
  <c r="I4" i="1"/>
  <c r="H8" i="1"/>
</calcChain>
</file>

<file path=xl/sharedStrings.xml><?xml version="1.0" encoding="utf-8"?>
<sst xmlns="http://schemas.openxmlformats.org/spreadsheetml/2006/main" count="385" uniqueCount="47">
  <si>
    <t>Provedené opravy za 1. pololetí letošního roku</t>
  </si>
  <si>
    <t>Leden</t>
  </si>
  <si>
    <t>Únor</t>
  </si>
  <si>
    <t>Březen</t>
  </si>
  <si>
    <t>Duben</t>
  </si>
  <si>
    <t>Květen</t>
  </si>
  <si>
    <t>Červen</t>
  </si>
  <si>
    <t>Celkový prodej €</t>
  </si>
  <si>
    <t>Celkový prodej Kč</t>
  </si>
  <si>
    <t>1. směna</t>
  </si>
  <si>
    <t>2. směna</t>
  </si>
  <si>
    <t>3. směna</t>
  </si>
  <si>
    <t>Kurz €:</t>
  </si>
  <si>
    <t>Celkem:</t>
  </si>
  <si>
    <t>Průměr:</t>
  </si>
  <si>
    <t>Zaokr.:</t>
  </si>
  <si>
    <t>Plán pro první pololetí:</t>
  </si>
  <si>
    <t>Závěr za první pololetí:</t>
  </si>
  <si>
    <t>Souhrn sestavil:</t>
  </si>
  <si>
    <t>Josef Alexandr Koleno</t>
  </si>
  <si>
    <t>Počet oprav</t>
  </si>
  <si>
    <t>Předpoklad</t>
  </si>
  <si>
    <t>Skutečnost</t>
  </si>
  <si>
    <t>Rozdíl</t>
  </si>
  <si>
    <t>Malé opravy</t>
  </si>
  <si>
    <t>Střední opravy</t>
  </si>
  <si>
    <t>Velké opravy</t>
  </si>
  <si>
    <t>Generální opravy</t>
  </si>
  <si>
    <t>Počet oprav provedených v termínu:</t>
  </si>
  <si>
    <t>Počet oprav s potřebou náhradních dílů z USA:</t>
  </si>
  <si>
    <t>Náhradní díly ze země</t>
  </si>
  <si>
    <t>Kód</t>
  </si>
  <si>
    <t>Datum</t>
  </si>
  <si>
    <t>Druh opravy</t>
  </si>
  <si>
    <t>V termínu</t>
  </si>
  <si>
    <t>USA</t>
  </si>
  <si>
    <t>ČR</t>
  </si>
  <si>
    <t>Total service</t>
  </si>
  <si>
    <t>Ano</t>
  </si>
  <si>
    <t>***</t>
  </si>
  <si>
    <t>Střední oprava</t>
  </si>
  <si>
    <t>Velká oprava</t>
  </si>
  <si>
    <t>Malá oprava</t>
  </si>
  <si>
    <t>Příjem</t>
  </si>
  <si>
    <t>Počet dětí</t>
  </si>
  <si>
    <t>Na osobu</t>
  </si>
  <si>
    <t>V které buňce z oblasti C3:C6 je správný výpočet: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</si>
</sst>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€-1]"/>
    <numFmt numFmtId="165" formatCode="#,##0.0\ [$€-1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gray0625">
        <fgColor rgb="FFFFC000"/>
        <bgColor theme="7" tint="0.59996337778862885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0" fillId="4" borderId="0" xfId="0" applyFill="1"/>
    <xf numFmtId="0" fontId="1" fillId="4" borderId="0" xfId="0" applyFont="1" applyFill="1"/>
    <xf numFmtId="164" fontId="1" fillId="4" borderId="0" xfId="0" applyNumberFormat="1" applyFont="1" applyFill="1"/>
    <xf numFmtId="0" fontId="1" fillId="6" borderId="0" xfId="0" applyFont="1" applyFill="1"/>
    <xf numFmtId="0" fontId="1" fillId="7" borderId="0" xfId="0" applyFont="1" applyFill="1"/>
    <xf numFmtId="165" fontId="1" fillId="5" borderId="0" xfId="0" applyNumberFormat="1" applyFont="1" applyFill="1"/>
    <xf numFmtId="165" fontId="1" fillId="4" borderId="0" xfId="0" applyNumberFormat="1" applyFont="1" applyFill="1"/>
    <xf numFmtId="0" fontId="0" fillId="8" borderId="0" xfId="0" applyFill="1"/>
    <xf numFmtId="0" fontId="0" fillId="8" borderId="1" xfId="0" applyFill="1" applyBorder="1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3" fontId="0" fillId="0" borderId="0" xfId="0" applyNumberFormat="1"/>
    <xf numFmtId="0" fontId="5" fillId="0" borderId="0" xfId="0" applyFont="1"/>
    <xf numFmtId="0" fontId="3" fillId="3" borderId="0" xfId="0" applyFont="1" applyFill="1" applyAlignment="1">
      <alignment horizontal="right" vertical="center"/>
    </xf>
    <xf numFmtId="0" fontId="1" fillId="8" borderId="0" xfId="0" applyFont="1" applyFill="1" applyAlignment="1">
      <alignment horizontal="center"/>
    </xf>
    <xf numFmtId="0" fontId="0" fillId="9" borderId="0" xfId="0" applyFill="1"/>
    <xf numFmtId="0" fontId="1" fillId="9" borderId="0" xfId="0" applyFont="1" applyFill="1" applyAlignment="1">
      <alignment horizontal="right"/>
    </xf>
    <xf numFmtId="14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9"/>
  <sheetViews>
    <sheetView tabSelected="1" workbookViewId="0">
      <selection activeCell="I30" sqref="I30"/>
    </sheetView>
  </sheetViews>
  <sheetFormatPr defaultRowHeight="15" x14ac:dyDescent="0.25"/>
  <cols>
    <col min="1" max="8" width="12.7109375" customWidth="1"/>
    <col min="9" max="9" width="13.28515625" customWidth="1"/>
  </cols>
  <sheetData>
    <row r="2" spans="1:9" ht="18.75" x14ac:dyDescent="0.3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x14ac:dyDescent="0.25">
      <c r="A3" s="22"/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</row>
    <row r="4" spans="1:9" x14ac:dyDescent="0.25">
      <c r="A4" s="5" t="s">
        <v>9</v>
      </c>
      <c r="B4">
        <v>11810</v>
      </c>
      <c r="C4">
        <v>11640</v>
      </c>
      <c r="D4">
        <v>11202</v>
      </c>
      <c r="E4">
        <v>10950</v>
      </c>
      <c r="F4">
        <v>11087</v>
      </c>
      <c r="G4">
        <v>11630</v>
      </c>
      <c r="H4">
        <v>68319</v>
      </c>
      <c r="I4">
        <f>H4*$B$8</f>
        <v>1735302.5999999999</v>
      </c>
    </row>
    <row r="5" spans="1:9" x14ac:dyDescent="0.25">
      <c r="A5" s="5" t="s">
        <v>10</v>
      </c>
      <c r="B5">
        <v>11711</v>
      </c>
      <c r="C5">
        <v>10935</v>
      </c>
      <c r="D5">
        <v>10829</v>
      </c>
      <c r="E5">
        <v>11144</v>
      </c>
      <c r="F5">
        <v>11881</v>
      </c>
      <c r="G5">
        <v>10220</v>
      </c>
      <c r="H5">
        <v>66720</v>
      </c>
      <c r="I5">
        <f t="shared" ref="I5:I6" si="0">H5*$B$8</f>
        <v>1694688</v>
      </c>
    </row>
    <row r="6" spans="1:9" x14ac:dyDescent="0.25">
      <c r="A6" s="5" t="s">
        <v>11</v>
      </c>
      <c r="B6">
        <v>11915</v>
      </c>
      <c r="C6">
        <v>11773</v>
      </c>
      <c r="D6">
        <v>11627</v>
      </c>
      <c r="E6">
        <v>11956</v>
      </c>
      <c r="F6">
        <v>10565</v>
      </c>
      <c r="G6">
        <v>10603</v>
      </c>
      <c r="H6">
        <v>68439</v>
      </c>
      <c r="I6">
        <f t="shared" si="0"/>
        <v>1738350.5999999999</v>
      </c>
    </row>
    <row r="8" spans="1:9" ht="20.100000000000001" customHeight="1" x14ac:dyDescent="0.25">
      <c r="A8" s="5" t="s">
        <v>12</v>
      </c>
      <c r="B8" s="7">
        <v>25.4</v>
      </c>
      <c r="G8" s="5" t="s">
        <v>13</v>
      </c>
      <c r="H8" s="8">
        <f>SUM(H4:H6)</f>
        <v>203478</v>
      </c>
    </row>
    <row r="10" spans="1:9" x14ac:dyDescent="0.25">
      <c r="A10" s="10" t="s">
        <v>14</v>
      </c>
      <c r="B10" s="11"/>
      <c r="C10" s="11"/>
      <c r="D10" s="11"/>
      <c r="E10" s="11"/>
      <c r="F10" s="11"/>
      <c r="G10" s="11"/>
    </row>
    <row r="11" spans="1:9" x14ac:dyDescent="0.25">
      <c r="A11" s="9" t="s">
        <v>15</v>
      </c>
      <c r="B11" s="12"/>
      <c r="C11" s="12"/>
      <c r="D11" s="12"/>
      <c r="E11" s="12"/>
      <c r="F11" s="12"/>
      <c r="G11" s="12"/>
    </row>
    <row r="13" spans="1:9" x14ac:dyDescent="0.25">
      <c r="A13" s="5" t="s">
        <v>16</v>
      </c>
      <c r="C13" s="12">
        <v>200000</v>
      </c>
    </row>
    <row r="15" spans="1:9" x14ac:dyDescent="0.25">
      <c r="A15" s="5" t="s">
        <v>17</v>
      </c>
      <c r="C15" s="23"/>
    </row>
    <row r="17" spans="1:7" x14ac:dyDescent="0.25">
      <c r="A17" s="14" t="s">
        <v>18</v>
      </c>
      <c r="B17" s="14"/>
      <c r="C17" s="14"/>
      <c r="D17" s="14"/>
      <c r="E17" s="14"/>
      <c r="F17" s="14"/>
      <c r="G17" s="14"/>
    </row>
    <row r="19" spans="1:7" x14ac:dyDescent="0.25">
      <c r="A19" s="13" t="s">
        <v>19</v>
      </c>
      <c r="B19" s="13"/>
      <c r="C19" s="13"/>
      <c r="D19" s="13"/>
      <c r="E19" s="13"/>
      <c r="F19" s="13"/>
      <c r="G19" s="13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135F2-16D9-488E-84C0-0F50FB233750}">
  <dimension ref="A1:D7"/>
  <sheetViews>
    <sheetView workbookViewId="0">
      <selection activeCell="K10" sqref="K10"/>
    </sheetView>
  </sheetViews>
  <sheetFormatPr defaultRowHeight="15" x14ac:dyDescent="0.25"/>
  <cols>
    <col min="1" max="1" width="18.7109375" customWidth="1"/>
    <col min="2" max="4" width="6.7109375" customWidth="1"/>
  </cols>
  <sheetData>
    <row r="1" spans="1:4" ht="18.75" x14ac:dyDescent="0.3">
      <c r="A1" s="15" t="s">
        <v>20</v>
      </c>
    </row>
    <row r="3" spans="1:4" x14ac:dyDescent="0.25">
      <c r="A3" s="24"/>
      <c r="B3" s="25" t="s">
        <v>21</v>
      </c>
      <c r="C3" t="s">
        <v>22</v>
      </c>
      <c r="D3" t="s">
        <v>23</v>
      </c>
    </row>
    <row r="4" spans="1:4" x14ac:dyDescent="0.25">
      <c r="A4" t="s">
        <v>24</v>
      </c>
      <c r="B4" s="16">
        <v>200</v>
      </c>
      <c r="C4" s="16">
        <v>245</v>
      </c>
      <c r="D4" s="16"/>
    </row>
    <row r="5" spans="1:4" x14ac:dyDescent="0.25">
      <c r="A5" t="s">
        <v>25</v>
      </c>
      <c r="B5" s="16">
        <v>150</v>
      </c>
      <c r="C5" s="16">
        <v>135</v>
      </c>
      <c r="D5" s="16"/>
    </row>
    <row r="6" spans="1:4" x14ac:dyDescent="0.25">
      <c r="A6" t="s">
        <v>26</v>
      </c>
      <c r="B6" s="16">
        <v>50</v>
      </c>
      <c r="C6" s="16">
        <v>23</v>
      </c>
      <c r="D6" s="16"/>
    </row>
    <row r="7" spans="1:4" x14ac:dyDescent="0.25">
      <c r="A7" t="s">
        <v>27</v>
      </c>
      <c r="B7" s="16">
        <v>50</v>
      </c>
      <c r="C7" s="16">
        <v>55</v>
      </c>
      <c r="D7" s="1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410F1-6E8D-4899-8C68-42A53B9114E3}">
  <dimension ref="A2:F157"/>
  <sheetViews>
    <sheetView workbookViewId="0">
      <selection activeCell="S10" sqref="S10"/>
    </sheetView>
  </sheetViews>
  <sheetFormatPr defaultRowHeight="15" x14ac:dyDescent="0.25"/>
  <cols>
    <col min="1" max="2" width="10.7109375" customWidth="1"/>
    <col min="3" max="3" width="20.7109375" customWidth="1"/>
    <col min="4" max="6" width="10.7109375" customWidth="1"/>
  </cols>
  <sheetData>
    <row r="2" spans="1:6" x14ac:dyDescent="0.25">
      <c r="A2" s="5" t="s">
        <v>28</v>
      </c>
      <c r="F2" s="6"/>
    </row>
    <row r="3" spans="1:6" x14ac:dyDescent="0.25">
      <c r="A3" s="5" t="s">
        <v>29</v>
      </c>
      <c r="F3" s="6"/>
    </row>
    <row r="5" spans="1:6" x14ac:dyDescent="0.25">
      <c r="A5" s="1"/>
      <c r="B5" s="1"/>
      <c r="C5" s="1"/>
      <c r="D5" s="1"/>
      <c r="E5" s="2" t="s">
        <v>30</v>
      </c>
      <c r="F5" s="1"/>
    </row>
    <row r="6" spans="1:6" x14ac:dyDescent="0.25">
      <c r="A6" s="6"/>
      <c r="B6" s="6"/>
      <c r="C6" s="6"/>
      <c r="D6" s="6"/>
      <c r="E6" s="6"/>
      <c r="F6" s="6"/>
    </row>
    <row r="7" spans="1:6" x14ac:dyDescent="0.25">
      <c r="A7" s="18" t="s">
        <v>31</v>
      </c>
      <c r="B7" s="18" t="s">
        <v>32</v>
      </c>
      <c r="C7" s="2" t="s">
        <v>33</v>
      </c>
      <c r="D7" s="18" t="s">
        <v>34</v>
      </c>
      <c r="E7" s="19" t="s">
        <v>35</v>
      </c>
      <c r="F7" s="19" t="s">
        <v>36</v>
      </c>
    </row>
    <row r="8" spans="1:6" x14ac:dyDescent="0.25">
      <c r="A8" s="17">
        <v>998</v>
      </c>
      <c r="B8" s="26">
        <v>44739</v>
      </c>
      <c r="C8" t="s">
        <v>37</v>
      </c>
      <c r="D8" s="17" t="s">
        <v>38</v>
      </c>
      <c r="E8" s="4" t="s">
        <v>39</v>
      </c>
      <c r="F8" s="4">
        <v>1177</v>
      </c>
    </row>
    <row r="9" spans="1:6" x14ac:dyDescent="0.25">
      <c r="A9" s="17">
        <v>747</v>
      </c>
      <c r="B9" s="26">
        <v>44698</v>
      </c>
      <c r="C9" t="s">
        <v>40</v>
      </c>
      <c r="D9" s="17" t="s">
        <v>38</v>
      </c>
      <c r="E9" s="4" t="s">
        <v>39</v>
      </c>
      <c r="F9" s="4">
        <v>644</v>
      </c>
    </row>
    <row r="10" spans="1:6" x14ac:dyDescent="0.25">
      <c r="A10" s="17">
        <v>145</v>
      </c>
      <c r="B10" s="26">
        <v>44716</v>
      </c>
      <c r="C10" t="s">
        <v>40</v>
      </c>
      <c r="D10" s="17" t="s">
        <v>38</v>
      </c>
      <c r="E10" s="4">
        <v>3575</v>
      </c>
      <c r="F10" s="4">
        <v>3929</v>
      </c>
    </row>
    <row r="11" spans="1:6" x14ac:dyDescent="0.25">
      <c r="A11" s="17">
        <v>225</v>
      </c>
      <c r="B11" s="26">
        <v>44607</v>
      </c>
      <c r="C11" t="s">
        <v>37</v>
      </c>
      <c r="D11" s="17" t="s">
        <v>38</v>
      </c>
      <c r="E11" s="4" t="s">
        <v>39</v>
      </c>
      <c r="F11" s="4">
        <v>2508</v>
      </c>
    </row>
    <row r="12" spans="1:6" x14ac:dyDescent="0.25">
      <c r="A12" s="17">
        <v>225</v>
      </c>
      <c r="B12" s="26">
        <v>44697</v>
      </c>
      <c r="C12" t="s">
        <v>41</v>
      </c>
      <c r="D12" s="17" t="s">
        <v>38</v>
      </c>
      <c r="E12" s="4">
        <v>2287</v>
      </c>
      <c r="F12" s="4">
        <v>4078</v>
      </c>
    </row>
    <row r="13" spans="1:6" x14ac:dyDescent="0.25">
      <c r="A13" s="17">
        <v>145</v>
      </c>
      <c r="B13" s="26">
        <v>44603</v>
      </c>
      <c r="C13" t="s">
        <v>37</v>
      </c>
      <c r="D13" s="17" t="s">
        <v>38</v>
      </c>
      <c r="E13" s="4" t="s">
        <v>39</v>
      </c>
      <c r="F13" s="4">
        <v>2447</v>
      </c>
    </row>
    <row r="14" spans="1:6" x14ac:dyDescent="0.25">
      <c r="A14" s="17">
        <v>747</v>
      </c>
      <c r="B14" s="26">
        <v>44687</v>
      </c>
      <c r="C14" t="s">
        <v>41</v>
      </c>
      <c r="D14" s="17"/>
      <c r="E14" s="4">
        <v>3689</v>
      </c>
      <c r="F14" s="4">
        <v>1545</v>
      </c>
    </row>
    <row r="15" spans="1:6" x14ac:dyDescent="0.25">
      <c r="A15" s="17">
        <v>332</v>
      </c>
      <c r="B15" s="26">
        <v>44684</v>
      </c>
      <c r="C15" t="s">
        <v>41</v>
      </c>
      <c r="D15" s="17" t="s">
        <v>38</v>
      </c>
      <c r="E15" s="4" t="s">
        <v>39</v>
      </c>
      <c r="F15" s="4">
        <v>3953</v>
      </c>
    </row>
    <row r="16" spans="1:6" x14ac:dyDescent="0.25">
      <c r="A16" s="17">
        <v>747</v>
      </c>
      <c r="B16" s="26">
        <v>44670</v>
      </c>
      <c r="C16" t="s">
        <v>37</v>
      </c>
      <c r="D16" s="17" t="s">
        <v>38</v>
      </c>
      <c r="E16" s="4">
        <v>1844</v>
      </c>
      <c r="F16" s="4">
        <v>857</v>
      </c>
    </row>
    <row r="17" spans="1:6" x14ac:dyDescent="0.25">
      <c r="A17" s="17">
        <v>225</v>
      </c>
      <c r="B17" s="26">
        <v>44723</v>
      </c>
      <c r="C17" t="s">
        <v>41</v>
      </c>
      <c r="D17" s="17" t="s">
        <v>38</v>
      </c>
      <c r="E17" s="4">
        <v>129</v>
      </c>
      <c r="F17" s="4">
        <v>3064</v>
      </c>
    </row>
    <row r="18" spans="1:6" x14ac:dyDescent="0.25">
      <c r="A18" s="17">
        <v>747</v>
      </c>
      <c r="B18" s="26">
        <v>44572</v>
      </c>
      <c r="C18" t="s">
        <v>42</v>
      </c>
      <c r="D18" s="17" t="s">
        <v>38</v>
      </c>
      <c r="E18" s="4">
        <v>4885</v>
      </c>
      <c r="F18" s="4">
        <v>1988</v>
      </c>
    </row>
    <row r="19" spans="1:6" x14ac:dyDescent="0.25">
      <c r="A19" s="17">
        <v>145</v>
      </c>
      <c r="B19" s="26">
        <v>44697</v>
      </c>
      <c r="C19" t="s">
        <v>37</v>
      </c>
      <c r="D19" s="17" t="s">
        <v>38</v>
      </c>
      <c r="E19" s="4">
        <v>2614</v>
      </c>
      <c r="F19" s="4">
        <v>173</v>
      </c>
    </row>
    <row r="20" spans="1:6" x14ac:dyDescent="0.25">
      <c r="A20" s="17">
        <v>225</v>
      </c>
      <c r="B20" s="26">
        <v>44657</v>
      </c>
      <c r="C20" t="s">
        <v>42</v>
      </c>
      <c r="D20" s="17" t="s">
        <v>38</v>
      </c>
      <c r="E20" s="4">
        <v>3799</v>
      </c>
      <c r="F20" s="4">
        <v>1500</v>
      </c>
    </row>
    <row r="21" spans="1:6" x14ac:dyDescent="0.25">
      <c r="A21" s="17">
        <v>332</v>
      </c>
      <c r="B21" s="26">
        <v>44723</v>
      </c>
      <c r="C21" t="s">
        <v>42</v>
      </c>
      <c r="D21" s="17" t="s">
        <v>38</v>
      </c>
      <c r="E21" s="4">
        <v>1459</v>
      </c>
      <c r="F21" s="4">
        <v>3847</v>
      </c>
    </row>
    <row r="22" spans="1:6" x14ac:dyDescent="0.25">
      <c r="A22" s="17">
        <v>332</v>
      </c>
      <c r="B22" s="26">
        <v>44655</v>
      </c>
      <c r="C22" t="s">
        <v>41</v>
      </c>
      <c r="D22" s="17" t="s">
        <v>38</v>
      </c>
      <c r="E22" s="4">
        <v>3235</v>
      </c>
      <c r="F22" s="4">
        <v>2647</v>
      </c>
    </row>
    <row r="23" spans="1:6" x14ac:dyDescent="0.25">
      <c r="A23" s="17">
        <v>747</v>
      </c>
      <c r="B23" s="26">
        <v>44680</v>
      </c>
      <c r="C23" t="s">
        <v>41</v>
      </c>
      <c r="D23" s="17" t="s">
        <v>38</v>
      </c>
      <c r="E23" s="4">
        <v>4652</v>
      </c>
      <c r="F23" s="4">
        <v>4834</v>
      </c>
    </row>
    <row r="24" spans="1:6" x14ac:dyDescent="0.25">
      <c r="A24" s="17">
        <v>145</v>
      </c>
      <c r="B24" s="26">
        <v>44731</v>
      </c>
      <c r="C24" t="s">
        <v>42</v>
      </c>
      <c r="D24" s="17" t="s">
        <v>38</v>
      </c>
      <c r="E24" s="4">
        <v>3949</v>
      </c>
      <c r="F24" s="4">
        <v>4527</v>
      </c>
    </row>
    <row r="25" spans="1:6" x14ac:dyDescent="0.25">
      <c r="A25" s="17">
        <v>145</v>
      </c>
      <c r="B25" s="26">
        <v>44679</v>
      </c>
      <c r="C25" t="s">
        <v>42</v>
      </c>
      <c r="D25" s="17" t="s">
        <v>38</v>
      </c>
      <c r="E25" s="4">
        <v>790</v>
      </c>
      <c r="F25" s="4">
        <v>2999</v>
      </c>
    </row>
    <row r="26" spans="1:6" x14ac:dyDescent="0.25">
      <c r="A26" s="17">
        <v>747</v>
      </c>
      <c r="B26" s="26">
        <v>44572</v>
      </c>
      <c r="C26" t="s">
        <v>42</v>
      </c>
      <c r="D26" s="17" t="s">
        <v>38</v>
      </c>
      <c r="E26" s="4">
        <v>2945</v>
      </c>
      <c r="F26" s="4">
        <v>2489</v>
      </c>
    </row>
    <row r="27" spans="1:6" x14ac:dyDescent="0.25">
      <c r="A27" s="17">
        <v>998</v>
      </c>
      <c r="B27" s="26">
        <v>44629</v>
      </c>
      <c r="C27" t="s">
        <v>42</v>
      </c>
      <c r="D27" s="17" t="s">
        <v>38</v>
      </c>
      <c r="E27" s="4">
        <v>2986</v>
      </c>
      <c r="F27" s="4">
        <v>2376</v>
      </c>
    </row>
    <row r="28" spans="1:6" x14ac:dyDescent="0.25">
      <c r="A28" s="17">
        <v>747</v>
      </c>
      <c r="B28" s="26">
        <v>44640</v>
      </c>
      <c r="C28" t="s">
        <v>37</v>
      </c>
      <c r="D28" s="17" t="s">
        <v>38</v>
      </c>
      <c r="E28" s="4">
        <v>120</v>
      </c>
      <c r="F28" s="4">
        <v>4409</v>
      </c>
    </row>
    <row r="29" spans="1:6" x14ac:dyDescent="0.25">
      <c r="A29" s="17">
        <v>332</v>
      </c>
      <c r="B29" s="26">
        <v>44668</v>
      </c>
      <c r="C29" t="s">
        <v>40</v>
      </c>
      <c r="D29" s="17" t="s">
        <v>38</v>
      </c>
      <c r="E29" s="4">
        <v>2641</v>
      </c>
      <c r="F29" s="4">
        <v>3947</v>
      </c>
    </row>
    <row r="30" spans="1:6" x14ac:dyDescent="0.25">
      <c r="A30" s="17">
        <v>145</v>
      </c>
      <c r="B30" s="26">
        <v>44636</v>
      </c>
      <c r="C30" t="s">
        <v>42</v>
      </c>
      <c r="D30" s="17" t="s">
        <v>38</v>
      </c>
      <c r="E30" s="4" t="s">
        <v>39</v>
      </c>
      <c r="F30" s="4">
        <v>3606</v>
      </c>
    </row>
    <row r="31" spans="1:6" x14ac:dyDescent="0.25">
      <c r="A31" s="17">
        <v>225</v>
      </c>
      <c r="B31" s="26">
        <v>44682</v>
      </c>
      <c r="C31" t="s">
        <v>40</v>
      </c>
      <c r="D31" s="17" t="s">
        <v>38</v>
      </c>
      <c r="E31" s="4" t="s">
        <v>39</v>
      </c>
      <c r="F31" s="4">
        <v>3793</v>
      </c>
    </row>
    <row r="32" spans="1:6" x14ac:dyDescent="0.25">
      <c r="A32" s="17">
        <v>998</v>
      </c>
      <c r="B32" s="26">
        <v>44615</v>
      </c>
      <c r="C32" t="s">
        <v>40</v>
      </c>
      <c r="D32" s="17" t="s">
        <v>38</v>
      </c>
      <c r="E32" s="4">
        <v>2244</v>
      </c>
      <c r="F32" s="4">
        <v>3012</v>
      </c>
    </row>
    <row r="33" spans="1:6" x14ac:dyDescent="0.25">
      <c r="A33" s="17">
        <v>747</v>
      </c>
      <c r="B33" s="26">
        <v>44693</v>
      </c>
      <c r="C33" t="s">
        <v>42</v>
      </c>
      <c r="D33" s="17"/>
      <c r="E33" s="4" t="s">
        <v>39</v>
      </c>
      <c r="F33" s="4">
        <v>2350</v>
      </c>
    </row>
    <row r="34" spans="1:6" x14ac:dyDescent="0.25">
      <c r="A34" s="17">
        <v>747</v>
      </c>
      <c r="B34" s="26">
        <v>44648</v>
      </c>
      <c r="C34" t="s">
        <v>40</v>
      </c>
      <c r="D34" s="17" t="s">
        <v>38</v>
      </c>
      <c r="E34" s="4" t="s">
        <v>39</v>
      </c>
      <c r="F34" s="4">
        <v>4068</v>
      </c>
    </row>
    <row r="35" spans="1:6" x14ac:dyDescent="0.25">
      <c r="A35" s="17">
        <v>332</v>
      </c>
      <c r="B35" s="26">
        <v>44590</v>
      </c>
      <c r="C35" t="s">
        <v>40</v>
      </c>
      <c r="D35" s="17" t="s">
        <v>38</v>
      </c>
      <c r="E35" s="4" t="s">
        <v>39</v>
      </c>
      <c r="F35" s="4">
        <v>1164</v>
      </c>
    </row>
    <row r="36" spans="1:6" x14ac:dyDescent="0.25">
      <c r="A36" s="17">
        <v>332</v>
      </c>
      <c r="B36" s="26">
        <v>44687</v>
      </c>
      <c r="C36" t="s">
        <v>41</v>
      </c>
      <c r="D36" s="17"/>
      <c r="E36" s="4">
        <v>2771</v>
      </c>
      <c r="F36" s="4">
        <v>4874</v>
      </c>
    </row>
    <row r="37" spans="1:6" x14ac:dyDescent="0.25">
      <c r="A37" s="17">
        <v>145</v>
      </c>
      <c r="B37" s="26">
        <v>44637</v>
      </c>
      <c r="C37" t="s">
        <v>42</v>
      </c>
      <c r="D37" s="17"/>
      <c r="E37" s="4" t="s">
        <v>39</v>
      </c>
      <c r="F37" s="4">
        <v>2512</v>
      </c>
    </row>
    <row r="38" spans="1:6" x14ac:dyDescent="0.25">
      <c r="A38" s="17">
        <v>998</v>
      </c>
      <c r="B38" s="26">
        <v>44656</v>
      </c>
      <c r="C38" t="s">
        <v>42</v>
      </c>
      <c r="D38" s="17" t="s">
        <v>38</v>
      </c>
      <c r="E38" s="4">
        <v>1120</v>
      </c>
      <c r="F38" s="4">
        <v>1846</v>
      </c>
    </row>
    <row r="39" spans="1:6" x14ac:dyDescent="0.25">
      <c r="A39" s="17">
        <v>332</v>
      </c>
      <c r="B39" s="26">
        <v>44739</v>
      </c>
      <c r="C39" t="s">
        <v>42</v>
      </c>
      <c r="D39" s="17" t="s">
        <v>38</v>
      </c>
      <c r="E39" s="4">
        <v>1714</v>
      </c>
      <c r="F39" s="4">
        <v>1513</v>
      </c>
    </row>
    <row r="40" spans="1:6" x14ac:dyDescent="0.25">
      <c r="A40" s="17">
        <v>332</v>
      </c>
      <c r="B40" s="26">
        <v>44716</v>
      </c>
      <c r="C40" t="s">
        <v>42</v>
      </c>
      <c r="D40" s="17" t="s">
        <v>38</v>
      </c>
      <c r="E40" s="4">
        <v>1256</v>
      </c>
      <c r="F40" s="4">
        <v>3549</v>
      </c>
    </row>
    <row r="41" spans="1:6" x14ac:dyDescent="0.25">
      <c r="A41" s="17">
        <v>225</v>
      </c>
      <c r="B41" s="26">
        <v>44574</v>
      </c>
      <c r="C41" t="s">
        <v>41</v>
      </c>
      <c r="D41" s="17" t="s">
        <v>38</v>
      </c>
      <c r="E41" s="4">
        <v>3063</v>
      </c>
      <c r="F41" s="4">
        <v>4759</v>
      </c>
    </row>
    <row r="42" spans="1:6" x14ac:dyDescent="0.25">
      <c r="A42" s="17">
        <v>747</v>
      </c>
      <c r="B42" s="26">
        <v>44678</v>
      </c>
      <c r="C42" t="s">
        <v>40</v>
      </c>
      <c r="D42" s="17" t="s">
        <v>38</v>
      </c>
      <c r="E42" s="4" t="s">
        <v>39</v>
      </c>
      <c r="F42" s="4">
        <v>803</v>
      </c>
    </row>
    <row r="43" spans="1:6" x14ac:dyDescent="0.25">
      <c r="A43" s="17">
        <v>747</v>
      </c>
      <c r="B43" s="26">
        <v>44724</v>
      </c>
      <c r="C43" t="s">
        <v>42</v>
      </c>
      <c r="D43" s="17" t="s">
        <v>38</v>
      </c>
      <c r="E43" s="4">
        <v>1183</v>
      </c>
      <c r="F43" s="4">
        <v>3425</v>
      </c>
    </row>
    <row r="44" spans="1:6" x14ac:dyDescent="0.25">
      <c r="A44" s="17">
        <v>998</v>
      </c>
      <c r="B44" s="26">
        <v>44610</v>
      </c>
      <c r="C44" t="s">
        <v>42</v>
      </c>
      <c r="D44" s="17" t="s">
        <v>38</v>
      </c>
      <c r="E44" s="4" t="s">
        <v>39</v>
      </c>
      <c r="F44" s="4">
        <v>302</v>
      </c>
    </row>
    <row r="45" spans="1:6" x14ac:dyDescent="0.25">
      <c r="A45" s="17">
        <v>332</v>
      </c>
      <c r="B45" s="26">
        <v>44679</v>
      </c>
      <c r="C45" t="s">
        <v>41</v>
      </c>
      <c r="D45" s="17" t="s">
        <v>38</v>
      </c>
      <c r="E45" s="4" t="s">
        <v>39</v>
      </c>
      <c r="F45" s="4">
        <v>556</v>
      </c>
    </row>
    <row r="46" spans="1:6" x14ac:dyDescent="0.25">
      <c r="A46" s="17">
        <v>145</v>
      </c>
      <c r="B46" s="26">
        <v>44656</v>
      </c>
      <c r="C46" t="s">
        <v>40</v>
      </c>
      <c r="D46" s="17" t="s">
        <v>38</v>
      </c>
      <c r="E46" s="4" t="s">
        <v>39</v>
      </c>
      <c r="F46" s="4">
        <v>4412</v>
      </c>
    </row>
    <row r="47" spans="1:6" x14ac:dyDescent="0.25">
      <c r="A47" s="17">
        <v>998</v>
      </c>
      <c r="B47" s="26">
        <v>44687</v>
      </c>
      <c r="C47" t="s">
        <v>41</v>
      </c>
      <c r="D47" s="17"/>
      <c r="E47" s="4" t="s">
        <v>39</v>
      </c>
      <c r="F47" s="4">
        <v>578</v>
      </c>
    </row>
    <row r="48" spans="1:6" x14ac:dyDescent="0.25">
      <c r="A48" s="17">
        <v>225</v>
      </c>
      <c r="B48" s="26">
        <v>44613</v>
      </c>
      <c r="C48" t="s">
        <v>42</v>
      </c>
      <c r="D48" s="17" t="s">
        <v>38</v>
      </c>
      <c r="E48" s="4">
        <v>2850</v>
      </c>
      <c r="F48" s="4">
        <v>3599</v>
      </c>
    </row>
    <row r="49" spans="1:6" x14ac:dyDescent="0.25">
      <c r="A49" s="17">
        <v>998</v>
      </c>
      <c r="B49" s="26">
        <v>44583</v>
      </c>
      <c r="C49" t="s">
        <v>41</v>
      </c>
      <c r="D49" s="17" t="s">
        <v>38</v>
      </c>
      <c r="E49" s="4">
        <v>4294</v>
      </c>
      <c r="F49" s="4">
        <v>1770</v>
      </c>
    </row>
    <row r="50" spans="1:6" x14ac:dyDescent="0.25">
      <c r="A50" s="17">
        <v>747</v>
      </c>
      <c r="B50" s="26">
        <v>44730</v>
      </c>
      <c r="C50" t="s">
        <v>42</v>
      </c>
      <c r="D50" s="17" t="s">
        <v>38</v>
      </c>
      <c r="E50" s="4" t="s">
        <v>39</v>
      </c>
      <c r="F50" s="4">
        <v>393</v>
      </c>
    </row>
    <row r="51" spans="1:6" x14ac:dyDescent="0.25">
      <c r="A51" s="17">
        <v>225</v>
      </c>
      <c r="B51" s="26">
        <v>44731</v>
      </c>
      <c r="C51" t="s">
        <v>40</v>
      </c>
      <c r="D51" s="17" t="s">
        <v>38</v>
      </c>
      <c r="E51" s="4" t="s">
        <v>39</v>
      </c>
      <c r="F51" s="4">
        <v>2121</v>
      </c>
    </row>
    <row r="52" spans="1:6" x14ac:dyDescent="0.25">
      <c r="A52" s="17">
        <v>332</v>
      </c>
      <c r="B52" s="26">
        <v>44695</v>
      </c>
      <c r="C52" t="s">
        <v>37</v>
      </c>
      <c r="D52" s="17" t="s">
        <v>38</v>
      </c>
      <c r="E52" s="4" t="s">
        <v>39</v>
      </c>
      <c r="F52" s="4">
        <v>1275</v>
      </c>
    </row>
    <row r="53" spans="1:6" x14ac:dyDescent="0.25">
      <c r="A53" s="17">
        <v>332</v>
      </c>
      <c r="B53" s="26">
        <v>44662</v>
      </c>
      <c r="C53" t="s">
        <v>42</v>
      </c>
      <c r="D53" s="17" t="s">
        <v>38</v>
      </c>
      <c r="E53" s="4" t="s">
        <v>39</v>
      </c>
      <c r="F53" s="4">
        <v>1007</v>
      </c>
    </row>
    <row r="54" spans="1:6" x14ac:dyDescent="0.25">
      <c r="A54" s="17">
        <v>332</v>
      </c>
      <c r="B54" s="26">
        <v>44627</v>
      </c>
      <c r="C54" t="s">
        <v>40</v>
      </c>
      <c r="D54" s="17" t="s">
        <v>38</v>
      </c>
      <c r="E54" s="4">
        <v>1166</v>
      </c>
      <c r="F54" s="4">
        <v>3629</v>
      </c>
    </row>
    <row r="55" spans="1:6" x14ac:dyDescent="0.25">
      <c r="A55" s="17">
        <v>332</v>
      </c>
      <c r="B55" s="26">
        <v>44688</v>
      </c>
      <c r="C55" t="s">
        <v>37</v>
      </c>
      <c r="D55" s="17" t="s">
        <v>38</v>
      </c>
      <c r="E55" s="4">
        <v>3800</v>
      </c>
      <c r="F55" s="4">
        <v>988</v>
      </c>
    </row>
    <row r="56" spans="1:6" x14ac:dyDescent="0.25">
      <c r="A56" s="17">
        <v>747</v>
      </c>
      <c r="B56" s="26">
        <v>44597</v>
      </c>
      <c r="C56" t="s">
        <v>42</v>
      </c>
      <c r="D56" s="17" t="s">
        <v>38</v>
      </c>
      <c r="E56" s="4" t="s">
        <v>39</v>
      </c>
      <c r="F56" s="4">
        <v>4976</v>
      </c>
    </row>
    <row r="57" spans="1:6" x14ac:dyDescent="0.25">
      <c r="A57" s="17">
        <v>145</v>
      </c>
      <c r="B57" s="26">
        <v>44646</v>
      </c>
      <c r="C57" t="s">
        <v>40</v>
      </c>
      <c r="D57" s="17" t="s">
        <v>38</v>
      </c>
      <c r="E57" s="4">
        <v>3639</v>
      </c>
      <c r="F57" s="4">
        <v>2192</v>
      </c>
    </row>
    <row r="58" spans="1:6" x14ac:dyDescent="0.25">
      <c r="A58" s="17">
        <v>225</v>
      </c>
      <c r="B58" s="26">
        <v>44571</v>
      </c>
      <c r="C58" t="s">
        <v>37</v>
      </c>
      <c r="D58" s="17" t="s">
        <v>38</v>
      </c>
      <c r="E58" s="4" t="s">
        <v>39</v>
      </c>
      <c r="F58" s="4">
        <v>3368</v>
      </c>
    </row>
    <row r="59" spans="1:6" x14ac:dyDescent="0.25">
      <c r="A59" s="17">
        <v>225</v>
      </c>
      <c r="B59" s="26">
        <v>44672</v>
      </c>
      <c r="C59" t="s">
        <v>42</v>
      </c>
      <c r="D59" s="17" t="s">
        <v>38</v>
      </c>
      <c r="E59" s="4" t="s">
        <v>39</v>
      </c>
      <c r="F59" s="4">
        <v>406</v>
      </c>
    </row>
    <row r="60" spans="1:6" x14ac:dyDescent="0.25">
      <c r="A60" s="17">
        <v>998</v>
      </c>
      <c r="B60" s="26">
        <v>44636</v>
      </c>
      <c r="C60" t="s">
        <v>40</v>
      </c>
      <c r="D60" s="17" t="s">
        <v>38</v>
      </c>
      <c r="E60" s="4" t="s">
        <v>39</v>
      </c>
      <c r="F60" s="4">
        <v>3889</v>
      </c>
    </row>
    <row r="61" spans="1:6" x14ac:dyDescent="0.25">
      <c r="A61" s="17">
        <v>747</v>
      </c>
      <c r="B61" s="26">
        <v>44600</v>
      </c>
      <c r="C61" t="s">
        <v>37</v>
      </c>
      <c r="D61" s="17" t="s">
        <v>38</v>
      </c>
      <c r="E61" s="4">
        <v>1144</v>
      </c>
      <c r="F61" s="4">
        <v>4011</v>
      </c>
    </row>
    <row r="62" spans="1:6" x14ac:dyDescent="0.25">
      <c r="A62" s="17">
        <v>145</v>
      </c>
      <c r="B62" s="26">
        <v>44677</v>
      </c>
      <c r="C62" t="s">
        <v>37</v>
      </c>
      <c r="D62" s="17"/>
      <c r="E62" s="4" t="s">
        <v>39</v>
      </c>
      <c r="F62" s="4">
        <v>3157</v>
      </c>
    </row>
    <row r="63" spans="1:6" x14ac:dyDescent="0.25">
      <c r="A63" s="17">
        <v>332</v>
      </c>
      <c r="B63" s="26">
        <v>44654</v>
      </c>
      <c r="C63" t="s">
        <v>42</v>
      </c>
      <c r="D63" s="17" t="s">
        <v>38</v>
      </c>
      <c r="E63" s="4">
        <v>3112</v>
      </c>
      <c r="F63" s="4">
        <v>4739</v>
      </c>
    </row>
    <row r="64" spans="1:6" x14ac:dyDescent="0.25">
      <c r="A64" s="17">
        <v>332</v>
      </c>
      <c r="B64" s="26">
        <v>44575</v>
      </c>
      <c r="C64" t="s">
        <v>42</v>
      </c>
      <c r="D64" s="17" t="s">
        <v>38</v>
      </c>
      <c r="E64" s="4">
        <v>1580</v>
      </c>
      <c r="F64" s="4">
        <v>4340</v>
      </c>
    </row>
    <row r="65" spans="1:6" x14ac:dyDescent="0.25">
      <c r="A65" s="17">
        <v>145</v>
      </c>
      <c r="B65" s="26">
        <v>44717</v>
      </c>
      <c r="C65" t="s">
        <v>42</v>
      </c>
      <c r="D65" s="17" t="s">
        <v>38</v>
      </c>
      <c r="E65" s="4" t="s">
        <v>39</v>
      </c>
      <c r="F65" s="4">
        <v>2668</v>
      </c>
    </row>
    <row r="66" spans="1:6" x14ac:dyDescent="0.25">
      <c r="A66" s="17">
        <v>332</v>
      </c>
      <c r="B66" s="26">
        <v>44705</v>
      </c>
      <c r="C66" t="s">
        <v>42</v>
      </c>
      <c r="D66" s="17" t="s">
        <v>38</v>
      </c>
      <c r="E66" s="4">
        <v>4938</v>
      </c>
      <c r="F66" s="4">
        <v>4466</v>
      </c>
    </row>
    <row r="67" spans="1:6" x14ac:dyDescent="0.25">
      <c r="A67" s="17">
        <v>225</v>
      </c>
      <c r="B67" s="26">
        <v>44576</v>
      </c>
      <c r="C67" t="s">
        <v>37</v>
      </c>
      <c r="D67" s="17" t="s">
        <v>38</v>
      </c>
      <c r="E67" s="4">
        <v>2114</v>
      </c>
      <c r="F67" s="4">
        <v>1983</v>
      </c>
    </row>
    <row r="68" spans="1:6" x14ac:dyDescent="0.25">
      <c r="A68" s="17">
        <v>747</v>
      </c>
      <c r="B68" s="26">
        <v>44606</v>
      </c>
      <c r="C68" t="s">
        <v>42</v>
      </c>
      <c r="D68" s="17" t="s">
        <v>38</v>
      </c>
      <c r="E68" s="4" t="s">
        <v>39</v>
      </c>
      <c r="F68" s="4">
        <v>4062</v>
      </c>
    </row>
    <row r="69" spans="1:6" x14ac:dyDescent="0.25">
      <c r="A69" s="17">
        <v>332</v>
      </c>
      <c r="B69" s="26">
        <v>44632</v>
      </c>
      <c r="C69" t="s">
        <v>42</v>
      </c>
      <c r="D69" s="17" t="s">
        <v>38</v>
      </c>
      <c r="E69" s="4" t="s">
        <v>39</v>
      </c>
      <c r="F69" s="4">
        <v>1363</v>
      </c>
    </row>
    <row r="70" spans="1:6" x14ac:dyDescent="0.25">
      <c r="A70" s="17">
        <v>145</v>
      </c>
      <c r="B70" s="26">
        <v>44710</v>
      </c>
      <c r="C70" t="s">
        <v>37</v>
      </c>
      <c r="D70" s="17" t="s">
        <v>38</v>
      </c>
      <c r="E70" s="4">
        <v>302</v>
      </c>
      <c r="F70" s="4">
        <v>4379</v>
      </c>
    </row>
    <row r="71" spans="1:6" x14ac:dyDescent="0.25">
      <c r="A71" s="17">
        <v>332</v>
      </c>
      <c r="B71" s="26">
        <v>44572</v>
      </c>
      <c r="C71" t="s">
        <v>40</v>
      </c>
      <c r="D71" s="17" t="s">
        <v>38</v>
      </c>
      <c r="E71" s="4">
        <v>572</v>
      </c>
      <c r="F71" s="4">
        <v>558</v>
      </c>
    </row>
    <row r="72" spans="1:6" x14ac:dyDescent="0.25">
      <c r="A72" s="17">
        <v>998</v>
      </c>
      <c r="B72" s="26">
        <v>44720</v>
      </c>
      <c r="C72" t="s">
        <v>41</v>
      </c>
      <c r="D72" s="17" t="s">
        <v>38</v>
      </c>
      <c r="E72" s="4" t="s">
        <v>39</v>
      </c>
      <c r="F72" s="4">
        <v>4991</v>
      </c>
    </row>
    <row r="73" spans="1:6" x14ac:dyDescent="0.25">
      <c r="A73" s="17">
        <v>747</v>
      </c>
      <c r="B73" s="26">
        <v>44631</v>
      </c>
      <c r="C73" t="s">
        <v>42</v>
      </c>
      <c r="D73" s="17" t="s">
        <v>38</v>
      </c>
      <c r="E73" s="4">
        <v>4058</v>
      </c>
      <c r="F73" s="4">
        <v>126</v>
      </c>
    </row>
    <row r="74" spans="1:6" x14ac:dyDescent="0.25">
      <c r="A74" s="17">
        <v>747</v>
      </c>
      <c r="B74" s="26">
        <v>44685</v>
      </c>
      <c r="C74" t="s">
        <v>42</v>
      </c>
      <c r="D74" s="17" t="s">
        <v>38</v>
      </c>
      <c r="E74" s="4" t="s">
        <v>39</v>
      </c>
      <c r="F74" s="4">
        <v>1728</v>
      </c>
    </row>
    <row r="75" spans="1:6" x14ac:dyDescent="0.25">
      <c r="A75" s="17">
        <v>998</v>
      </c>
      <c r="B75" s="26">
        <v>44710</v>
      </c>
      <c r="C75" t="s">
        <v>40</v>
      </c>
      <c r="D75" s="17" t="s">
        <v>38</v>
      </c>
      <c r="E75" s="4" t="s">
        <v>39</v>
      </c>
      <c r="F75" s="4">
        <v>3535</v>
      </c>
    </row>
    <row r="76" spans="1:6" x14ac:dyDescent="0.25">
      <c r="A76" s="17">
        <v>332</v>
      </c>
      <c r="B76" s="26">
        <v>44576</v>
      </c>
      <c r="C76" t="s">
        <v>41</v>
      </c>
      <c r="D76" s="17" t="s">
        <v>38</v>
      </c>
      <c r="E76" s="4">
        <v>4847</v>
      </c>
      <c r="F76" s="4">
        <v>3014</v>
      </c>
    </row>
    <row r="77" spans="1:6" x14ac:dyDescent="0.25">
      <c r="A77" s="17">
        <v>747</v>
      </c>
      <c r="B77" s="26">
        <v>44737</v>
      </c>
      <c r="C77" t="s">
        <v>41</v>
      </c>
      <c r="D77" s="17" t="s">
        <v>38</v>
      </c>
      <c r="E77" s="4">
        <v>2050</v>
      </c>
      <c r="F77" s="4">
        <v>2715</v>
      </c>
    </row>
    <row r="78" spans="1:6" x14ac:dyDescent="0.25">
      <c r="A78" s="17">
        <v>747</v>
      </c>
      <c r="B78" s="26">
        <v>44711</v>
      </c>
      <c r="C78" t="s">
        <v>40</v>
      </c>
      <c r="D78" s="17" t="s">
        <v>38</v>
      </c>
      <c r="E78" s="4">
        <v>4393</v>
      </c>
      <c r="F78" s="4">
        <v>997</v>
      </c>
    </row>
    <row r="79" spans="1:6" x14ac:dyDescent="0.25">
      <c r="A79" s="17">
        <v>145</v>
      </c>
      <c r="B79" s="26">
        <v>44668</v>
      </c>
      <c r="C79" t="s">
        <v>40</v>
      </c>
      <c r="D79" s="17" t="s">
        <v>38</v>
      </c>
      <c r="E79" s="4">
        <v>3502</v>
      </c>
      <c r="F79" s="4">
        <v>4794</v>
      </c>
    </row>
    <row r="80" spans="1:6" x14ac:dyDescent="0.25">
      <c r="A80" s="17">
        <v>747</v>
      </c>
      <c r="B80" s="26">
        <v>44598</v>
      </c>
      <c r="C80" t="s">
        <v>41</v>
      </c>
      <c r="D80" s="17" t="s">
        <v>38</v>
      </c>
      <c r="E80" s="4">
        <v>1265</v>
      </c>
      <c r="F80" s="4">
        <v>3558</v>
      </c>
    </row>
    <row r="81" spans="1:6" x14ac:dyDescent="0.25">
      <c r="A81" s="17">
        <v>747</v>
      </c>
      <c r="B81" s="26">
        <v>44720</v>
      </c>
      <c r="C81" t="s">
        <v>42</v>
      </c>
      <c r="D81" s="17" t="s">
        <v>38</v>
      </c>
      <c r="E81" s="4" t="s">
        <v>39</v>
      </c>
      <c r="F81" s="4">
        <v>4807</v>
      </c>
    </row>
    <row r="82" spans="1:6" x14ac:dyDescent="0.25">
      <c r="A82" s="17">
        <v>225</v>
      </c>
      <c r="B82" s="26">
        <v>44724</v>
      </c>
      <c r="C82" t="s">
        <v>40</v>
      </c>
      <c r="D82" s="17"/>
      <c r="E82" s="4" t="s">
        <v>39</v>
      </c>
      <c r="F82" s="4">
        <v>4119</v>
      </c>
    </row>
    <row r="83" spans="1:6" x14ac:dyDescent="0.25">
      <c r="A83" s="17">
        <v>747</v>
      </c>
      <c r="B83" s="26">
        <v>44684</v>
      </c>
      <c r="C83" t="s">
        <v>42</v>
      </c>
      <c r="D83" s="17" t="s">
        <v>38</v>
      </c>
      <c r="E83" s="4">
        <v>2250</v>
      </c>
      <c r="F83" s="4">
        <v>2105</v>
      </c>
    </row>
    <row r="84" spans="1:6" x14ac:dyDescent="0.25">
      <c r="A84" s="17">
        <v>332</v>
      </c>
      <c r="B84" s="26">
        <v>44602</v>
      </c>
      <c r="C84" t="s">
        <v>37</v>
      </c>
      <c r="D84" s="17" t="s">
        <v>38</v>
      </c>
      <c r="E84" s="4">
        <v>211</v>
      </c>
      <c r="F84" s="4">
        <v>2602</v>
      </c>
    </row>
    <row r="85" spans="1:6" x14ac:dyDescent="0.25">
      <c r="A85" s="17">
        <v>747</v>
      </c>
      <c r="B85" s="26">
        <v>44701</v>
      </c>
      <c r="C85" t="s">
        <v>37</v>
      </c>
      <c r="D85" s="17" t="s">
        <v>38</v>
      </c>
      <c r="E85" s="4" t="s">
        <v>39</v>
      </c>
      <c r="F85" s="4">
        <v>4780</v>
      </c>
    </row>
    <row r="86" spans="1:6" x14ac:dyDescent="0.25">
      <c r="A86" s="17">
        <v>332</v>
      </c>
      <c r="B86" s="26">
        <v>44565</v>
      </c>
      <c r="C86" t="s">
        <v>37</v>
      </c>
      <c r="D86" s="17"/>
      <c r="E86" s="4">
        <v>3430</v>
      </c>
      <c r="F86" s="4">
        <v>3999</v>
      </c>
    </row>
    <row r="87" spans="1:6" x14ac:dyDescent="0.25">
      <c r="A87" s="17">
        <v>332</v>
      </c>
      <c r="B87" s="26">
        <v>44685</v>
      </c>
      <c r="C87" t="s">
        <v>40</v>
      </c>
      <c r="D87" s="17" t="s">
        <v>38</v>
      </c>
      <c r="E87" s="4">
        <v>3815</v>
      </c>
      <c r="F87" s="4">
        <v>4120</v>
      </c>
    </row>
    <row r="88" spans="1:6" x14ac:dyDescent="0.25">
      <c r="A88" s="17">
        <v>225</v>
      </c>
      <c r="B88" s="26">
        <v>44625</v>
      </c>
      <c r="C88" t="s">
        <v>41</v>
      </c>
      <c r="D88" s="17" t="s">
        <v>38</v>
      </c>
      <c r="E88" s="4">
        <v>2000</v>
      </c>
      <c r="F88" s="4">
        <v>4940</v>
      </c>
    </row>
    <row r="89" spans="1:6" x14ac:dyDescent="0.25">
      <c r="A89" s="17">
        <v>998</v>
      </c>
      <c r="B89" s="26">
        <v>44714</v>
      </c>
      <c r="C89" t="s">
        <v>41</v>
      </c>
      <c r="D89" s="17" t="s">
        <v>38</v>
      </c>
      <c r="E89" s="4">
        <v>621</v>
      </c>
      <c r="F89" s="4">
        <v>2509</v>
      </c>
    </row>
    <row r="90" spans="1:6" x14ac:dyDescent="0.25">
      <c r="A90" s="17">
        <v>998</v>
      </c>
      <c r="B90" s="26">
        <v>44646</v>
      </c>
      <c r="C90" t="s">
        <v>41</v>
      </c>
      <c r="D90" s="17" t="s">
        <v>38</v>
      </c>
      <c r="E90" s="4">
        <v>3684</v>
      </c>
      <c r="F90" s="4">
        <v>105</v>
      </c>
    </row>
    <row r="91" spans="1:6" x14ac:dyDescent="0.25">
      <c r="A91" s="17">
        <v>332</v>
      </c>
      <c r="B91" s="26">
        <v>44667</v>
      </c>
      <c r="C91" t="s">
        <v>40</v>
      </c>
      <c r="D91" s="17" t="s">
        <v>38</v>
      </c>
      <c r="E91" s="4" t="s">
        <v>39</v>
      </c>
      <c r="F91" s="4">
        <v>1882</v>
      </c>
    </row>
    <row r="92" spans="1:6" x14ac:dyDescent="0.25">
      <c r="A92" s="17">
        <v>747</v>
      </c>
      <c r="B92" s="26">
        <v>44629</v>
      </c>
      <c r="C92" t="s">
        <v>40</v>
      </c>
      <c r="D92" s="17" t="s">
        <v>38</v>
      </c>
      <c r="E92" s="4" t="s">
        <v>39</v>
      </c>
      <c r="F92" s="4">
        <v>3089</v>
      </c>
    </row>
    <row r="93" spans="1:6" x14ac:dyDescent="0.25">
      <c r="A93" s="17">
        <v>145</v>
      </c>
      <c r="B93" s="26">
        <v>44655</v>
      </c>
      <c r="C93" t="s">
        <v>40</v>
      </c>
      <c r="D93" s="17" t="s">
        <v>38</v>
      </c>
      <c r="E93" s="4">
        <v>3121</v>
      </c>
      <c r="F93" s="4">
        <v>962</v>
      </c>
    </row>
    <row r="94" spans="1:6" x14ac:dyDescent="0.25">
      <c r="A94" s="17">
        <v>747</v>
      </c>
      <c r="B94" s="26">
        <v>44704</v>
      </c>
      <c r="C94" t="s">
        <v>42</v>
      </c>
      <c r="D94" s="17" t="s">
        <v>38</v>
      </c>
      <c r="E94" s="4">
        <v>1203</v>
      </c>
      <c r="F94" s="4">
        <v>5035</v>
      </c>
    </row>
    <row r="95" spans="1:6" x14ac:dyDescent="0.25">
      <c r="A95" s="17">
        <v>747</v>
      </c>
      <c r="B95" s="26">
        <v>44625</v>
      </c>
      <c r="C95" t="s">
        <v>40</v>
      </c>
      <c r="D95" s="17" t="s">
        <v>38</v>
      </c>
      <c r="E95" s="4">
        <v>3212</v>
      </c>
      <c r="F95" s="4">
        <v>533</v>
      </c>
    </row>
    <row r="96" spans="1:6" x14ac:dyDescent="0.25">
      <c r="A96" s="17">
        <v>145</v>
      </c>
      <c r="B96" s="26">
        <v>44709</v>
      </c>
      <c r="C96" t="s">
        <v>41</v>
      </c>
      <c r="D96" s="17" t="s">
        <v>38</v>
      </c>
      <c r="E96" s="4" t="s">
        <v>39</v>
      </c>
      <c r="F96" s="4">
        <v>4478</v>
      </c>
    </row>
    <row r="97" spans="1:6" x14ac:dyDescent="0.25">
      <c r="A97" s="17">
        <v>998</v>
      </c>
      <c r="B97" s="26">
        <v>44578</v>
      </c>
      <c r="C97" t="s">
        <v>41</v>
      </c>
      <c r="D97" s="17" t="s">
        <v>38</v>
      </c>
      <c r="E97" s="4">
        <v>213</v>
      </c>
      <c r="F97" s="4">
        <v>603</v>
      </c>
    </row>
    <row r="98" spans="1:6" x14ac:dyDescent="0.25">
      <c r="A98" s="17">
        <v>225</v>
      </c>
      <c r="B98" s="26">
        <v>44603</v>
      </c>
      <c r="C98" t="s">
        <v>41</v>
      </c>
      <c r="D98" s="17" t="s">
        <v>38</v>
      </c>
      <c r="E98" s="4" t="s">
        <v>39</v>
      </c>
      <c r="F98" s="4">
        <v>2492</v>
      </c>
    </row>
    <row r="99" spans="1:6" x14ac:dyDescent="0.25">
      <c r="A99" s="17">
        <v>145</v>
      </c>
      <c r="B99" s="26">
        <v>44692</v>
      </c>
      <c r="C99" t="s">
        <v>37</v>
      </c>
      <c r="D99" s="17" t="s">
        <v>38</v>
      </c>
      <c r="E99" s="4" t="s">
        <v>39</v>
      </c>
      <c r="F99" s="4">
        <v>346</v>
      </c>
    </row>
    <row r="100" spans="1:6" x14ac:dyDescent="0.25">
      <c r="A100" s="17">
        <v>145</v>
      </c>
      <c r="B100" s="26">
        <v>44579</v>
      </c>
      <c r="C100" t="s">
        <v>41</v>
      </c>
      <c r="D100" s="17" t="s">
        <v>38</v>
      </c>
      <c r="E100" s="4">
        <v>1883</v>
      </c>
      <c r="F100" s="4">
        <v>3367</v>
      </c>
    </row>
    <row r="101" spans="1:6" x14ac:dyDescent="0.25">
      <c r="A101" s="17">
        <v>747</v>
      </c>
      <c r="B101" s="26">
        <v>44616</v>
      </c>
      <c r="C101" t="s">
        <v>41</v>
      </c>
      <c r="D101" s="17" t="s">
        <v>38</v>
      </c>
      <c r="E101" s="4" t="s">
        <v>39</v>
      </c>
      <c r="F101" s="4">
        <v>2885</v>
      </c>
    </row>
    <row r="102" spans="1:6" x14ac:dyDescent="0.25">
      <c r="A102" s="17">
        <v>145</v>
      </c>
      <c r="B102" s="26">
        <v>44688</v>
      </c>
      <c r="C102" t="s">
        <v>41</v>
      </c>
      <c r="D102" s="17" t="s">
        <v>38</v>
      </c>
      <c r="E102" s="4">
        <v>2488</v>
      </c>
      <c r="F102" s="4">
        <v>4454</v>
      </c>
    </row>
    <row r="103" spans="1:6" x14ac:dyDescent="0.25">
      <c r="A103" s="17">
        <v>145</v>
      </c>
      <c r="B103" s="26">
        <v>44654</v>
      </c>
      <c r="C103" t="s">
        <v>42</v>
      </c>
      <c r="D103" s="17" t="s">
        <v>38</v>
      </c>
      <c r="E103" s="4" t="s">
        <v>39</v>
      </c>
      <c r="F103" s="4">
        <v>2497</v>
      </c>
    </row>
    <row r="104" spans="1:6" x14ac:dyDescent="0.25">
      <c r="A104" s="17">
        <v>225</v>
      </c>
      <c r="B104" s="26">
        <v>44637</v>
      </c>
      <c r="C104" t="s">
        <v>40</v>
      </c>
      <c r="D104" s="17" t="s">
        <v>38</v>
      </c>
      <c r="E104" s="4" t="s">
        <v>39</v>
      </c>
      <c r="F104" s="4">
        <v>1735</v>
      </c>
    </row>
    <row r="105" spans="1:6" x14ac:dyDescent="0.25">
      <c r="A105" s="17">
        <v>747</v>
      </c>
      <c r="B105" s="26">
        <v>44666</v>
      </c>
      <c r="C105" t="s">
        <v>42</v>
      </c>
      <c r="D105" s="17"/>
      <c r="E105" s="4">
        <v>1548</v>
      </c>
      <c r="F105" s="4">
        <v>731</v>
      </c>
    </row>
    <row r="106" spans="1:6" x14ac:dyDescent="0.25">
      <c r="A106" s="17">
        <v>998</v>
      </c>
      <c r="B106" s="26">
        <v>44599</v>
      </c>
      <c r="C106" t="s">
        <v>40</v>
      </c>
      <c r="D106" s="17"/>
      <c r="E106" s="4">
        <v>3032</v>
      </c>
      <c r="F106" s="4">
        <v>1109</v>
      </c>
    </row>
    <row r="107" spans="1:6" x14ac:dyDescent="0.25">
      <c r="A107" s="17">
        <v>332</v>
      </c>
      <c r="B107" s="26">
        <v>44618</v>
      </c>
      <c r="C107" t="s">
        <v>42</v>
      </c>
      <c r="D107" s="17" t="s">
        <v>38</v>
      </c>
      <c r="E107" s="4">
        <v>1557</v>
      </c>
      <c r="F107" s="4">
        <v>3351</v>
      </c>
    </row>
    <row r="108" spans="1:6" x14ac:dyDescent="0.25">
      <c r="A108" s="17">
        <v>225</v>
      </c>
      <c r="B108" s="26">
        <v>44708</v>
      </c>
      <c r="C108" t="s">
        <v>40</v>
      </c>
      <c r="D108" s="17" t="s">
        <v>38</v>
      </c>
      <c r="E108" s="4" t="s">
        <v>39</v>
      </c>
      <c r="F108" s="4">
        <v>171</v>
      </c>
    </row>
    <row r="109" spans="1:6" x14ac:dyDescent="0.25">
      <c r="A109" s="17">
        <v>145</v>
      </c>
      <c r="B109" s="26">
        <v>44704</v>
      </c>
      <c r="C109" t="s">
        <v>42</v>
      </c>
      <c r="D109" s="17"/>
      <c r="E109" s="4">
        <v>3984</v>
      </c>
      <c r="F109" s="4">
        <v>3048</v>
      </c>
    </row>
    <row r="110" spans="1:6" x14ac:dyDescent="0.25">
      <c r="A110" s="17">
        <v>225</v>
      </c>
      <c r="B110" s="26">
        <v>44589</v>
      </c>
      <c r="C110" t="s">
        <v>40</v>
      </c>
      <c r="D110" s="17" t="s">
        <v>38</v>
      </c>
      <c r="E110" s="4">
        <v>2165</v>
      </c>
      <c r="F110" s="4">
        <v>4467</v>
      </c>
    </row>
    <row r="111" spans="1:6" x14ac:dyDescent="0.25">
      <c r="A111" s="17">
        <v>332</v>
      </c>
      <c r="B111" s="26">
        <v>44608</v>
      </c>
      <c r="C111" t="s">
        <v>42</v>
      </c>
      <c r="D111" s="17" t="s">
        <v>38</v>
      </c>
      <c r="E111" s="4" t="s">
        <v>39</v>
      </c>
      <c r="F111" s="4">
        <v>4373</v>
      </c>
    </row>
    <row r="112" spans="1:6" x14ac:dyDescent="0.25">
      <c r="A112" s="17">
        <v>332</v>
      </c>
      <c r="B112" s="26">
        <v>44719</v>
      </c>
      <c r="C112" t="s">
        <v>37</v>
      </c>
      <c r="D112" s="17" t="s">
        <v>38</v>
      </c>
      <c r="E112" s="4">
        <v>376</v>
      </c>
      <c r="F112" s="4">
        <v>4465</v>
      </c>
    </row>
    <row r="113" spans="1:6" x14ac:dyDescent="0.25">
      <c r="A113" s="17">
        <v>747</v>
      </c>
      <c r="B113" s="26">
        <v>44603</v>
      </c>
      <c r="C113" t="s">
        <v>41</v>
      </c>
      <c r="D113" s="17" t="s">
        <v>38</v>
      </c>
      <c r="E113" s="4">
        <v>2982</v>
      </c>
      <c r="F113" s="4">
        <v>1085</v>
      </c>
    </row>
    <row r="114" spans="1:6" x14ac:dyDescent="0.25">
      <c r="A114" s="17">
        <v>332</v>
      </c>
      <c r="B114" s="26">
        <v>44711</v>
      </c>
      <c r="C114" t="s">
        <v>42</v>
      </c>
      <c r="D114" s="17" t="s">
        <v>38</v>
      </c>
      <c r="E114" s="4" t="s">
        <v>39</v>
      </c>
      <c r="F114" s="4">
        <v>4846</v>
      </c>
    </row>
    <row r="115" spans="1:6" x14ac:dyDescent="0.25">
      <c r="A115" s="17">
        <v>998</v>
      </c>
      <c r="B115" s="26">
        <v>44675</v>
      </c>
      <c r="C115" t="s">
        <v>37</v>
      </c>
      <c r="D115" s="17"/>
      <c r="E115" s="4" t="s">
        <v>39</v>
      </c>
      <c r="F115" s="4">
        <v>3739</v>
      </c>
    </row>
    <row r="116" spans="1:6" x14ac:dyDescent="0.25">
      <c r="A116" s="17">
        <v>145</v>
      </c>
      <c r="B116" s="26">
        <v>44680</v>
      </c>
      <c r="C116" t="s">
        <v>37</v>
      </c>
      <c r="D116" s="17" t="s">
        <v>38</v>
      </c>
      <c r="E116" s="4">
        <v>4121</v>
      </c>
      <c r="F116" s="4">
        <v>2822</v>
      </c>
    </row>
    <row r="117" spans="1:6" x14ac:dyDescent="0.25">
      <c r="A117" s="17">
        <v>332</v>
      </c>
      <c r="B117" s="26">
        <v>44668</v>
      </c>
      <c r="C117" t="s">
        <v>42</v>
      </c>
      <c r="D117" s="17" t="s">
        <v>38</v>
      </c>
      <c r="E117" s="4">
        <v>3527</v>
      </c>
      <c r="F117" s="4">
        <v>3835</v>
      </c>
    </row>
    <row r="118" spans="1:6" x14ac:dyDescent="0.25">
      <c r="A118" s="17">
        <v>145</v>
      </c>
      <c r="B118" s="26">
        <v>44687</v>
      </c>
      <c r="C118" t="s">
        <v>37</v>
      </c>
      <c r="D118" s="17"/>
      <c r="E118" s="4" t="s">
        <v>39</v>
      </c>
      <c r="F118" s="4">
        <v>2298</v>
      </c>
    </row>
    <row r="119" spans="1:6" x14ac:dyDescent="0.25">
      <c r="A119" s="17">
        <v>747</v>
      </c>
      <c r="B119" s="26">
        <v>44630</v>
      </c>
      <c r="C119" t="s">
        <v>40</v>
      </c>
      <c r="D119" s="17" t="s">
        <v>38</v>
      </c>
      <c r="E119" s="4" t="s">
        <v>39</v>
      </c>
      <c r="F119" s="4">
        <v>4018</v>
      </c>
    </row>
    <row r="120" spans="1:6" x14ac:dyDescent="0.25">
      <c r="A120" s="17">
        <v>747</v>
      </c>
      <c r="B120" s="26">
        <v>44627</v>
      </c>
      <c r="C120" t="s">
        <v>40</v>
      </c>
      <c r="D120" s="17" t="s">
        <v>38</v>
      </c>
      <c r="E120" s="4" t="s">
        <v>39</v>
      </c>
      <c r="F120" s="4">
        <v>1993</v>
      </c>
    </row>
    <row r="121" spans="1:6" x14ac:dyDescent="0.25">
      <c r="A121" s="17">
        <v>747</v>
      </c>
      <c r="B121" s="26">
        <v>44648</v>
      </c>
      <c r="C121" t="s">
        <v>40</v>
      </c>
      <c r="D121" s="17" t="s">
        <v>38</v>
      </c>
      <c r="E121" s="4" t="s">
        <v>39</v>
      </c>
      <c r="F121" s="4">
        <v>748</v>
      </c>
    </row>
    <row r="122" spans="1:6" x14ac:dyDescent="0.25">
      <c r="A122" s="17">
        <v>225</v>
      </c>
      <c r="B122" s="26">
        <v>44564</v>
      </c>
      <c r="C122" t="s">
        <v>42</v>
      </c>
      <c r="D122" s="17" t="s">
        <v>38</v>
      </c>
      <c r="E122" s="4" t="s">
        <v>39</v>
      </c>
      <c r="F122" s="4">
        <v>3945</v>
      </c>
    </row>
    <row r="123" spans="1:6" x14ac:dyDescent="0.25">
      <c r="A123" s="17">
        <v>332</v>
      </c>
      <c r="B123" s="26">
        <v>44615</v>
      </c>
      <c r="C123" t="s">
        <v>42</v>
      </c>
      <c r="D123" s="17" t="s">
        <v>38</v>
      </c>
      <c r="E123" s="4" t="s">
        <v>39</v>
      </c>
      <c r="F123" s="4">
        <v>3224</v>
      </c>
    </row>
    <row r="124" spans="1:6" x14ac:dyDescent="0.25">
      <c r="A124" s="17">
        <v>225</v>
      </c>
      <c r="B124" s="26">
        <v>44660</v>
      </c>
      <c r="C124" t="s">
        <v>42</v>
      </c>
      <c r="D124" s="17" t="s">
        <v>38</v>
      </c>
      <c r="E124" s="4">
        <v>4750</v>
      </c>
      <c r="F124" s="4">
        <v>1907</v>
      </c>
    </row>
    <row r="125" spans="1:6" x14ac:dyDescent="0.25">
      <c r="A125" s="17">
        <v>332</v>
      </c>
      <c r="B125" s="26">
        <v>44670</v>
      </c>
      <c r="C125" t="s">
        <v>41</v>
      </c>
      <c r="D125" s="17" t="s">
        <v>38</v>
      </c>
      <c r="E125" s="4">
        <v>662</v>
      </c>
      <c r="F125" s="4">
        <v>1786</v>
      </c>
    </row>
    <row r="126" spans="1:6" x14ac:dyDescent="0.25">
      <c r="A126" s="17">
        <v>998</v>
      </c>
      <c r="B126" s="26">
        <v>44631</v>
      </c>
      <c r="C126" t="s">
        <v>40</v>
      </c>
      <c r="D126" s="17" t="s">
        <v>38</v>
      </c>
      <c r="E126" s="4">
        <v>2761</v>
      </c>
      <c r="F126" s="4">
        <v>1994</v>
      </c>
    </row>
    <row r="127" spans="1:6" x14ac:dyDescent="0.25">
      <c r="A127" s="17">
        <v>332</v>
      </c>
      <c r="B127" s="26">
        <v>44622</v>
      </c>
      <c r="C127" t="s">
        <v>42</v>
      </c>
      <c r="D127" s="17"/>
      <c r="E127" s="4" t="s">
        <v>39</v>
      </c>
      <c r="F127" s="4">
        <v>3272</v>
      </c>
    </row>
    <row r="128" spans="1:6" x14ac:dyDescent="0.25">
      <c r="A128" s="17">
        <v>747</v>
      </c>
      <c r="B128" s="26">
        <v>44575</v>
      </c>
      <c r="C128" t="s">
        <v>40</v>
      </c>
      <c r="D128" s="17" t="s">
        <v>38</v>
      </c>
      <c r="E128" s="4" t="s">
        <v>39</v>
      </c>
      <c r="F128" s="4">
        <v>1438</v>
      </c>
    </row>
    <row r="129" spans="1:6" x14ac:dyDescent="0.25">
      <c r="A129" s="17">
        <v>998</v>
      </c>
      <c r="B129" s="26">
        <v>44567</v>
      </c>
      <c r="C129" t="s">
        <v>40</v>
      </c>
      <c r="D129" s="17"/>
      <c r="E129" s="4" t="s">
        <v>39</v>
      </c>
      <c r="F129" s="4">
        <v>2165</v>
      </c>
    </row>
    <row r="130" spans="1:6" x14ac:dyDescent="0.25">
      <c r="A130" s="17">
        <v>332</v>
      </c>
      <c r="B130" s="26">
        <v>44642</v>
      </c>
      <c r="C130" t="s">
        <v>42</v>
      </c>
      <c r="D130" s="17" t="s">
        <v>38</v>
      </c>
      <c r="E130" s="4">
        <v>4368</v>
      </c>
      <c r="F130" s="4">
        <v>2902</v>
      </c>
    </row>
    <row r="131" spans="1:6" x14ac:dyDescent="0.25">
      <c r="A131" s="17">
        <v>225</v>
      </c>
      <c r="B131" s="26">
        <v>44625</v>
      </c>
      <c r="C131" t="s">
        <v>42</v>
      </c>
      <c r="D131" s="17" t="s">
        <v>38</v>
      </c>
      <c r="E131" s="4" t="s">
        <v>39</v>
      </c>
      <c r="F131" s="4">
        <v>2336</v>
      </c>
    </row>
    <row r="132" spans="1:6" x14ac:dyDescent="0.25">
      <c r="A132" s="17">
        <v>747</v>
      </c>
      <c r="B132" s="26">
        <v>44632</v>
      </c>
      <c r="C132" t="s">
        <v>37</v>
      </c>
      <c r="D132" s="17"/>
      <c r="E132" s="4">
        <v>636</v>
      </c>
      <c r="F132" s="4">
        <v>1746</v>
      </c>
    </row>
    <row r="133" spans="1:6" x14ac:dyDescent="0.25">
      <c r="A133" s="17">
        <v>225</v>
      </c>
      <c r="B133" s="26">
        <v>44611</v>
      </c>
      <c r="C133" t="s">
        <v>42</v>
      </c>
      <c r="D133" s="17" t="s">
        <v>38</v>
      </c>
      <c r="E133" s="4" t="s">
        <v>39</v>
      </c>
      <c r="F133" s="4">
        <v>4890</v>
      </c>
    </row>
    <row r="134" spans="1:6" x14ac:dyDescent="0.25">
      <c r="A134" s="17">
        <v>747</v>
      </c>
      <c r="B134" s="26">
        <v>44566</v>
      </c>
      <c r="C134" t="s">
        <v>42</v>
      </c>
      <c r="D134" s="17" t="s">
        <v>38</v>
      </c>
      <c r="E134" s="4">
        <v>2036</v>
      </c>
      <c r="F134" s="4">
        <v>3109</v>
      </c>
    </row>
    <row r="135" spans="1:6" x14ac:dyDescent="0.25">
      <c r="A135" s="17">
        <v>145</v>
      </c>
      <c r="B135" s="26">
        <v>44578</v>
      </c>
      <c r="C135" t="s">
        <v>42</v>
      </c>
      <c r="D135" s="17" t="s">
        <v>38</v>
      </c>
      <c r="E135" s="4">
        <v>2560</v>
      </c>
      <c r="F135" s="4">
        <v>2370</v>
      </c>
    </row>
    <row r="136" spans="1:6" x14ac:dyDescent="0.25">
      <c r="A136" s="17">
        <v>145</v>
      </c>
      <c r="B136" s="26">
        <v>44722</v>
      </c>
      <c r="C136" t="s">
        <v>40</v>
      </c>
      <c r="D136" s="17" t="s">
        <v>38</v>
      </c>
      <c r="E136" s="4">
        <v>1778</v>
      </c>
      <c r="F136" s="4">
        <v>3891</v>
      </c>
    </row>
    <row r="137" spans="1:6" x14ac:dyDescent="0.25">
      <c r="A137" s="17">
        <v>225</v>
      </c>
      <c r="B137" s="26">
        <v>44714</v>
      </c>
      <c r="C137" t="s">
        <v>42</v>
      </c>
      <c r="D137" s="17" t="s">
        <v>38</v>
      </c>
      <c r="E137" s="4">
        <v>5037</v>
      </c>
      <c r="F137" s="4">
        <v>2880</v>
      </c>
    </row>
    <row r="138" spans="1:6" x14ac:dyDescent="0.25">
      <c r="A138" s="17">
        <v>998</v>
      </c>
      <c r="B138" s="26">
        <v>44573</v>
      </c>
      <c r="C138" t="s">
        <v>40</v>
      </c>
      <c r="D138" s="17" t="s">
        <v>38</v>
      </c>
      <c r="E138" s="4">
        <v>399</v>
      </c>
      <c r="F138" s="4">
        <v>2277</v>
      </c>
    </row>
    <row r="139" spans="1:6" x14ac:dyDescent="0.25">
      <c r="A139" s="17">
        <v>145</v>
      </c>
      <c r="B139" s="26">
        <v>44701</v>
      </c>
      <c r="C139" t="s">
        <v>41</v>
      </c>
      <c r="D139" s="17" t="s">
        <v>38</v>
      </c>
      <c r="E139" s="4" t="s">
        <v>39</v>
      </c>
      <c r="F139" s="4">
        <v>2890</v>
      </c>
    </row>
    <row r="140" spans="1:6" x14ac:dyDescent="0.25">
      <c r="A140" s="17">
        <v>145</v>
      </c>
      <c r="B140" s="26">
        <v>44626</v>
      </c>
      <c r="C140" t="s">
        <v>42</v>
      </c>
      <c r="D140" s="17" t="s">
        <v>38</v>
      </c>
      <c r="E140" s="4" t="s">
        <v>39</v>
      </c>
      <c r="F140" s="4">
        <v>295</v>
      </c>
    </row>
    <row r="141" spans="1:6" x14ac:dyDescent="0.25">
      <c r="A141" s="17">
        <v>225</v>
      </c>
      <c r="B141" s="26">
        <v>44721</v>
      </c>
      <c r="C141" t="s">
        <v>40</v>
      </c>
      <c r="D141" s="17" t="s">
        <v>38</v>
      </c>
      <c r="E141" s="4">
        <v>2012</v>
      </c>
      <c r="F141" s="4">
        <v>1174</v>
      </c>
    </row>
    <row r="142" spans="1:6" x14ac:dyDescent="0.25">
      <c r="A142" s="17">
        <v>145</v>
      </c>
      <c r="B142" s="26">
        <v>44715</v>
      </c>
      <c r="C142" t="s">
        <v>42</v>
      </c>
      <c r="D142" s="17"/>
      <c r="E142" s="4">
        <v>3092</v>
      </c>
      <c r="F142" s="4">
        <v>113</v>
      </c>
    </row>
    <row r="143" spans="1:6" x14ac:dyDescent="0.25">
      <c r="A143" s="17">
        <v>747</v>
      </c>
      <c r="B143" s="26">
        <v>44616</v>
      </c>
      <c r="C143" t="s">
        <v>41</v>
      </c>
      <c r="D143" s="17" t="s">
        <v>38</v>
      </c>
      <c r="E143" s="4" t="s">
        <v>39</v>
      </c>
      <c r="F143" s="4">
        <v>1840</v>
      </c>
    </row>
    <row r="144" spans="1:6" x14ac:dyDescent="0.25">
      <c r="A144" s="17">
        <v>747</v>
      </c>
      <c r="B144" s="26">
        <v>44572</v>
      </c>
      <c r="C144" t="s">
        <v>40</v>
      </c>
      <c r="D144" s="17" t="s">
        <v>38</v>
      </c>
      <c r="E144" s="4" t="s">
        <v>39</v>
      </c>
      <c r="F144" s="4">
        <v>4330</v>
      </c>
    </row>
    <row r="145" spans="1:6" x14ac:dyDescent="0.25">
      <c r="A145" s="17">
        <v>747</v>
      </c>
      <c r="B145" s="26">
        <v>44626</v>
      </c>
      <c r="C145" t="s">
        <v>40</v>
      </c>
      <c r="D145" s="17"/>
      <c r="E145" s="4">
        <v>3319</v>
      </c>
      <c r="F145" s="4">
        <v>3601</v>
      </c>
    </row>
    <row r="146" spans="1:6" x14ac:dyDescent="0.25">
      <c r="A146" s="17">
        <v>332</v>
      </c>
      <c r="B146" s="26">
        <v>44568</v>
      </c>
      <c r="C146" t="s">
        <v>40</v>
      </c>
      <c r="D146" s="17" t="s">
        <v>38</v>
      </c>
      <c r="E146" s="4" t="s">
        <v>39</v>
      </c>
      <c r="F146" s="4">
        <v>3422</v>
      </c>
    </row>
    <row r="147" spans="1:6" x14ac:dyDescent="0.25">
      <c r="A147" s="17">
        <v>998</v>
      </c>
      <c r="B147" s="26">
        <v>44592</v>
      </c>
      <c r="C147" t="s">
        <v>41</v>
      </c>
      <c r="D147" s="17" t="s">
        <v>38</v>
      </c>
      <c r="E147" s="4">
        <v>4761</v>
      </c>
      <c r="F147" s="4">
        <v>4182</v>
      </c>
    </row>
    <row r="148" spans="1:6" x14ac:dyDescent="0.25">
      <c r="A148" s="17">
        <v>747</v>
      </c>
      <c r="B148" s="26">
        <v>44655</v>
      </c>
      <c r="C148" t="s">
        <v>42</v>
      </c>
      <c r="D148" s="17" t="s">
        <v>38</v>
      </c>
      <c r="E148" s="4">
        <v>3117</v>
      </c>
      <c r="F148" s="4">
        <v>1204</v>
      </c>
    </row>
    <row r="149" spans="1:6" x14ac:dyDescent="0.25">
      <c r="A149" s="17">
        <v>332</v>
      </c>
      <c r="B149" s="26">
        <v>44662</v>
      </c>
      <c r="C149" t="s">
        <v>37</v>
      </c>
      <c r="D149" s="17" t="s">
        <v>38</v>
      </c>
      <c r="E149" s="4">
        <v>3735</v>
      </c>
      <c r="F149" s="4">
        <v>4995</v>
      </c>
    </row>
    <row r="150" spans="1:6" x14ac:dyDescent="0.25">
      <c r="A150" s="17">
        <v>747</v>
      </c>
      <c r="B150" s="26">
        <v>44669</v>
      </c>
      <c r="C150" t="s">
        <v>41</v>
      </c>
      <c r="D150" s="17" t="s">
        <v>38</v>
      </c>
      <c r="E150" s="4" t="s">
        <v>39</v>
      </c>
      <c r="F150" s="4">
        <v>827</v>
      </c>
    </row>
    <row r="151" spans="1:6" x14ac:dyDescent="0.25">
      <c r="A151" s="17">
        <v>747</v>
      </c>
      <c r="B151" s="26">
        <v>44661</v>
      </c>
      <c r="C151" t="s">
        <v>37</v>
      </c>
      <c r="D151" s="17"/>
      <c r="E151" s="4" t="s">
        <v>39</v>
      </c>
      <c r="F151" s="4">
        <v>4659</v>
      </c>
    </row>
    <row r="152" spans="1:6" x14ac:dyDescent="0.25">
      <c r="A152" s="17">
        <v>998</v>
      </c>
      <c r="B152" s="26">
        <v>44740</v>
      </c>
      <c r="C152" t="s">
        <v>42</v>
      </c>
      <c r="D152" s="17" t="s">
        <v>38</v>
      </c>
      <c r="E152" s="4">
        <v>1834</v>
      </c>
      <c r="F152" s="4">
        <v>166</v>
      </c>
    </row>
    <row r="153" spans="1:6" x14ac:dyDescent="0.25">
      <c r="A153" s="17">
        <v>747</v>
      </c>
      <c r="B153" s="26">
        <v>44674</v>
      </c>
      <c r="C153" t="s">
        <v>41</v>
      </c>
      <c r="D153" s="17"/>
      <c r="E153" s="4">
        <v>4650</v>
      </c>
      <c r="F153" s="4">
        <v>2763</v>
      </c>
    </row>
    <row r="154" spans="1:6" x14ac:dyDescent="0.25">
      <c r="A154" s="17">
        <v>145</v>
      </c>
      <c r="B154" s="26">
        <v>44652</v>
      </c>
      <c r="C154" t="s">
        <v>42</v>
      </c>
      <c r="D154" s="17" t="s">
        <v>38</v>
      </c>
      <c r="E154" s="4">
        <v>1341</v>
      </c>
      <c r="F154" s="4">
        <v>941</v>
      </c>
    </row>
    <row r="155" spans="1:6" x14ac:dyDescent="0.25">
      <c r="A155" s="17">
        <v>998</v>
      </c>
      <c r="B155" s="26">
        <v>44650</v>
      </c>
      <c r="C155" t="s">
        <v>40</v>
      </c>
      <c r="D155" s="17" t="s">
        <v>38</v>
      </c>
      <c r="E155" s="4">
        <v>3813</v>
      </c>
      <c r="F155" s="4">
        <v>3618</v>
      </c>
    </row>
    <row r="156" spans="1:6" x14ac:dyDescent="0.25">
      <c r="A156" s="17">
        <v>332</v>
      </c>
      <c r="B156" s="26">
        <v>44655</v>
      </c>
      <c r="C156" t="s">
        <v>42</v>
      </c>
      <c r="D156" s="17" t="s">
        <v>38</v>
      </c>
      <c r="E156" s="4">
        <v>2607</v>
      </c>
      <c r="F156" s="4">
        <v>672</v>
      </c>
    </row>
    <row r="157" spans="1:6" x14ac:dyDescent="0.25">
      <c r="A157" s="17">
        <v>747</v>
      </c>
      <c r="B157" s="26">
        <v>44631</v>
      </c>
      <c r="C157" t="s">
        <v>40</v>
      </c>
      <c r="D157" s="17" t="s">
        <v>38</v>
      </c>
      <c r="E157" s="4">
        <v>4508</v>
      </c>
      <c r="F157" s="4">
        <v>4345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&amp;L&amp;"-,Tučná kurzíva"&amp;9Strana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C753C-ECDA-49EA-A8B2-723287A220CF}">
  <dimension ref="A2:F9"/>
  <sheetViews>
    <sheetView workbookViewId="0">
      <selection activeCell="K8" sqref="K8"/>
    </sheetView>
  </sheetViews>
  <sheetFormatPr defaultRowHeight="15" x14ac:dyDescent="0.25"/>
  <cols>
    <col min="1" max="4" width="12.7109375" customWidth="1"/>
    <col min="5" max="6" width="9.140625" customWidth="1"/>
  </cols>
  <sheetData>
    <row r="2" spans="1:6" x14ac:dyDescent="0.25">
      <c r="A2" s="19" t="s">
        <v>43</v>
      </c>
      <c r="B2" s="19" t="s">
        <v>44</v>
      </c>
      <c r="C2" s="19" t="s">
        <v>45</v>
      </c>
    </row>
    <row r="3" spans="1:6" x14ac:dyDescent="0.25">
      <c r="A3" s="20">
        <v>12000</v>
      </c>
      <c r="B3" s="20">
        <v>2</v>
      </c>
      <c r="C3" s="20">
        <f>A3/B3</f>
        <v>6000</v>
      </c>
    </row>
    <row r="4" spans="1:6" x14ac:dyDescent="0.25">
      <c r="A4" s="20">
        <v>15000</v>
      </c>
      <c r="B4" s="20">
        <v>3</v>
      </c>
      <c r="C4" s="20">
        <f>15000/3</f>
        <v>5000</v>
      </c>
    </row>
    <row r="5" spans="1:6" x14ac:dyDescent="0.25">
      <c r="A5" s="20">
        <v>17000</v>
      </c>
      <c r="B5" s="20">
        <v>1</v>
      </c>
      <c r="C5" s="20">
        <f>A5</f>
        <v>17000</v>
      </c>
    </row>
    <row r="6" spans="1:6" x14ac:dyDescent="0.25">
      <c r="A6" s="20">
        <v>9900</v>
      </c>
      <c r="B6" s="20">
        <v>2</v>
      </c>
      <c r="C6" s="20">
        <f>A6/B3</f>
        <v>4950</v>
      </c>
    </row>
    <row r="9" spans="1:6" x14ac:dyDescent="0.25">
      <c r="A9" s="21" t="s">
        <v>46</v>
      </c>
      <c r="B9" s="21"/>
      <c r="C9" s="21"/>
      <c r="D9" s="21"/>
      <c r="F9" s="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1. pololetí</vt:lpstr>
      <vt:lpstr>Struktura oprav</vt:lpstr>
      <vt:lpstr>Pobočka Louny</vt:lpstr>
      <vt:lpstr>Diskuse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Rázus</dc:creator>
  <cp:lastModifiedBy>MRa</cp:lastModifiedBy>
  <cp:lastPrinted>2023-03-01T16:37:04Z</cp:lastPrinted>
  <dcterms:created xsi:type="dcterms:W3CDTF">2015-06-05T18:19:34Z</dcterms:created>
  <dcterms:modified xsi:type="dcterms:W3CDTF">2023-03-01T17:23:13Z</dcterms:modified>
</cp:coreProperties>
</file>